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BS\Desktop\Data_Bile salts\Fig3\F3H\"/>
    </mc:Choice>
  </mc:AlternateContent>
  <bookViews>
    <workbookView xWindow="360" yWindow="270" windowWidth="14940" windowHeight="9150" activeTab="1"/>
  </bookViews>
  <sheets>
    <sheet name="Feuil1" sheetId="3" r:id="rId1"/>
    <sheet name="Total" sheetId="2" r:id="rId2"/>
  </sheets>
  <calcPr calcId="162913"/>
</workbook>
</file>

<file path=xl/calcChain.xml><?xml version="1.0" encoding="utf-8"?>
<calcChain xmlns="http://schemas.openxmlformats.org/spreadsheetml/2006/main">
  <c r="B36" i="2" l="1"/>
  <c r="A17" i="2"/>
  <c r="G17" i="2" l="1"/>
  <c r="J26" i="2" s="1"/>
  <c r="H30" i="2"/>
  <c r="D17" i="2"/>
  <c r="I28" i="2" s="1"/>
  <c r="G21" i="2" l="1"/>
  <c r="E29" i="2"/>
  <c r="E28" i="2"/>
  <c r="J23" i="2"/>
  <c r="G28" i="2"/>
  <c r="D26" i="2"/>
  <c r="D24" i="2"/>
  <c r="G24" i="2"/>
  <c r="G23" i="2"/>
  <c r="D30" i="2"/>
  <c r="J21" i="2"/>
  <c r="J25" i="2"/>
  <c r="G30" i="2"/>
  <c r="J24" i="2"/>
  <c r="G29" i="2"/>
  <c r="D21" i="2"/>
  <c r="J22" i="2"/>
  <c r="G27" i="2"/>
  <c r="D25" i="2"/>
  <c r="G26" i="2"/>
  <c r="G25" i="2"/>
  <c r="D23" i="2"/>
  <c r="D22" i="2"/>
  <c r="J30" i="2"/>
  <c r="J29" i="2"/>
  <c r="C24" i="2"/>
  <c r="I27" i="2"/>
  <c r="I25" i="2"/>
  <c r="C22" i="2"/>
  <c r="F21" i="2"/>
  <c r="I24" i="2"/>
  <c r="C23" i="2"/>
  <c r="I26" i="2"/>
  <c r="F30" i="2"/>
  <c r="F23" i="2" s="1"/>
  <c r="E23" i="2"/>
  <c r="H29" i="2"/>
  <c r="B29" i="2"/>
  <c r="H26" i="2"/>
  <c r="B26" i="2"/>
  <c r="H25" i="2"/>
  <c r="B25" i="2"/>
  <c r="H22" i="2"/>
  <c r="H28" i="2"/>
  <c r="B27" i="2"/>
  <c r="B24" i="2"/>
  <c r="E22" i="2"/>
  <c r="B28" i="2"/>
  <c r="H27" i="2"/>
  <c r="B23" i="2"/>
  <c r="E21" i="2"/>
  <c r="B22" i="2"/>
  <c r="E30" i="2"/>
  <c r="F29" i="2"/>
  <c r="C21" i="2"/>
  <c r="F28" i="2"/>
  <c r="H43" i="2" s="1"/>
  <c r="H24" i="2"/>
  <c r="I22" i="2"/>
  <c r="I23" i="2"/>
  <c r="C30" i="2"/>
  <c r="F27" i="2"/>
  <c r="H23" i="2"/>
  <c r="C29" i="2"/>
  <c r="F26" i="2"/>
  <c r="C28" i="2"/>
  <c r="E27" i="2"/>
  <c r="F25" i="2"/>
  <c r="I21" i="2"/>
  <c r="D29" i="2"/>
  <c r="C27" i="2"/>
  <c r="E26" i="2"/>
  <c r="F24" i="2"/>
  <c r="G22" i="2"/>
  <c r="I30" i="2"/>
  <c r="J28" i="2"/>
  <c r="D28" i="2"/>
  <c r="C26" i="2"/>
  <c r="E25" i="2"/>
  <c r="H21" i="2"/>
  <c r="I29" i="2"/>
  <c r="J27" i="2"/>
  <c r="B30" i="2"/>
  <c r="D27" i="2"/>
  <c r="C25" i="2"/>
  <c r="E24" i="2"/>
  <c r="F22" i="2"/>
  <c r="H36" i="2" l="1"/>
  <c r="D45" i="2"/>
  <c r="C43" i="2"/>
  <c r="H44" i="2"/>
  <c r="I45" i="2"/>
  <c r="C44" i="2"/>
  <c r="D36" i="2"/>
  <c r="I36" i="2"/>
  <c r="I39" i="2"/>
  <c r="D39" i="2"/>
  <c r="B39" i="2"/>
  <c r="G39" i="2"/>
  <c r="I43" i="2"/>
  <c r="D43" i="2"/>
  <c r="H45" i="2"/>
  <c r="C45" i="2"/>
  <c r="G37" i="2"/>
  <c r="B37" i="2"/>
  <c r="C39" i="2"/>
  <c r="H39" i="2"/>
  <c r="C36" i="2"/>
  <c r="I42" i="2"/>
  <c r="D42" i="2"/>
  <c r="I44" i="2"/>
  <c r="D44" i="2"/>
  <c r="G42" i="2"/>
  <c r="B42" i="2"/>
  <c r="I41" i="2"/>
  <c r="D41" i="2"/>
  <c r="H38" i="2"/>
  <c r="C38" i="2"/>
  <c r="H40" i="2"/>
  <c r="C40" i="2"/>
  <c r="C42" i="2"/>
  <c r="H42" i="2"/>
  <c r="I37" i="2"/>
  <c r="D37" i="2"/>
  <c r="G40" i="2"/>
  <c r="B40" i="2"/>
  <c r="D38" i="2"/>
  <c r="I38" i="2"/>
  <c r="G38" i="2"/>
  <c r="B38" i="2"/>
  <c r="D40" i="2"/>
  <c r="I40" i="2"/>
  <c r="G41" i="2"/>
  <c r="B41" i="2"/>
  <c r="B45" i="2"/>
  <c r="G45" i="2"/>
  <c r="B43" i="2"/>
  <c r="G43" i="2"/>
  <c r="C41" i="2"/>
  <c r="H41" i="2"/>
  <c r="C37" i="2"/>
  <c r="H37" i="2"/>
  <c r="G44" i="2"/>
  <c r="B44" i="2"/>
  <c r="B21" i="2"/>
  <c r="G36" i="2" s="1"/>
</calcChain>
</file>

<file path=xl/sharedStrings.xml><?xml version="1.0" encoding="utf-8"?>
<sst xmlns="http://schemas.openxmlformats.org/spreadsheetml/2006/main" count="166" uniqueCount="58">
  <si>
    <t>[Bile salts]</t>
  </si>
  <si>
    <t>A</t>
  </si>
  <si>
    <t>B</t>
  </si>
  <si>
    <t>C</t>
  </si>
  <si>
    <t>D</t>
  </si>
  <si>
    <t>E</t>
  </si>
  <si>
    <t>F</t>
  </si>
  <si>
    <t>G</t>
  </si>
  <si>
    <t>H</t>
  </si>
  <si>
    <t>RPU</t>
  </si>
  <si>
    <t>Day1</t>
  </si>
  <si>
    <t>Day2</t>
  </si>
  <si>
    <t>Day3</t>
  </si>
  <si>
    <t>Average</t>
  </si>
  <si>
    <t>Stdev</t>
  </si>
  <si>
    <t>Reference Promoter</t>
  </si>
  <si>
    <t xml:space="preserve">none </t>
  </si>
  <si>
    <t>RPU average</t>
  </si>
  <si>
    <t>RPU stdeva</t>
  </si>
  <si>
    <t>D1P2</t>
  </si>
  <si>
    <t>D2P2</t>
  </si>
  <si>
    <t>D3P2</t>
  </si>
  <si>
    <t>V14 - TCA 0 µM</t>
  </si>
  <si>
    <t>V14 - TCA 160 µM</t>
  </si>
  <si>
    <t>V14 - TCA 10 µM</t>
  </si>
  <si>
    <t>V14 - TCA 200 µM</t>
  </si>
  <si>
    <t>V14 - TCA 20 µM</t>
  </si>
  <si>
    <t>V14 - TCA 40 µM</t>
  </si>
  <si>
    <t>V14 - TCA 60 µM</t>
  </si>
  <si>
    <t>V14 - TCA 80 µM</t>
  </si>
  <si>
    <t>V14 - TCA 100 µM</t>
  </si>
  <si>
    <t>V14 - TCA 120 µM</t>
  </si>
  <si>
    <t>V16 - TCA 0 µM</t>
  </si>
  <si>
    <t>V16 - TCA 10 µM</t>
  </si>
  <si>
    <t>V16 - TCA 20 µM</t>
  </si>
  <si>
    <t>V16 - TCA 160 µM</t>
  </si>
  <si>
    <t>V16 - TCA 40 µM</t>
  </si>
  <si>
    <t>V16 - TCA 200 µM</t>
  </si>
  <si>
    <t>V16 - TCA 60 µM</t>
  </si>
  <si>
    <t>V16 - TCA 80 µM</t>
  </si>
  <si>
    <t>V16 - TCA 100 µM</t>
  </si>
  <si>
    <t>V16 - TCA 120 µM</t>
  </si>
  <si>
    <t>V18 - TCA 0 µM</t>
  </si>
  <si>
    <t>V18 - TCA 10 µM</t>
  </si>
  <si>
    <t>V18 - TCA 20 µM</t>
  </si>
  <si>
    <t>V18 - TCA 40 µM</t>
  </si>
  <si>
    <t>V18 - TCA 60 µM</t>
  </si>
  <si>
    <t>V18 - TCA 160 µM</t>
  </si>
  <si>
    <t>V18 - TCA 80 µM</t>
  </si>
  <si>
    <t>V18 - TCA 200 µM</t>
  </si>
  <si>
    <t>V18 - TCA 100 µM</t>
  </si>
  <si>
    <t>V18 - TCA 120 µM</t>
  </si>
  <si>
    <t>V19</t>
  </si>
  <si>
    <t>V22</t>
  </si>
  <si>
    <t>V78</t>
  </si>
  <si>
    <t>REF - D1P4</t>
  </si>
  <si>
    <t>REF - D2P4</t>
  </si>
  <si>
    <t>REF - D3P4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</si>
</sst>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4"/>
  <sheetViews>
    <sheetView workbookViewId="0">
      <selection activeCell="F40" sqref="F40"/>
    </sheetView>
  </sheetViews>
  <sheetFormatPr baseColWidth="10" defaultRowHeight="12.75" x14ac:dyDescent="0.2"/>
  <sheetData>
    <row r="2" spans="2:14" x14ac:dyDescent="0.2">
      <c r="B2" s="3" t="s">
        <v>19</v>
      </c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</row>
    <row r="3" spans="2:14" x14ac:dyDescent="0.2">
      <c r="B3" s="3" t="s">
        <v>1</v>
      </c>
      <c r="C3" s="9" t="s">
        <v>22</v>
      </c>
      <c r="D3" s="9"/>
      <c r="E3" s="9"/>
      <c r="F3" s="10" t="s">
        <v>32</v>
      </c>
      <c r="G3" s="11"/>
      <c r="H3" s="11"/>
      <c r="I3" s="12" t="s">
        <v>42</v>
      </c>
      <c r="J3" s="13"/>
      <c r="K3" s="13"/>
      <c r="L3" s="8" t="s">
        <v>23</v>
      </c>
      <c r="M3" s="9"/>
      <c r="N3" s="9"/>
    </row>
    <row r="4" spans="2:14" x14ac:dyDescent="0.2">
      <c r="B4" s="3" t="s">
        <v>2</v>
      </c>
      <c r="C4" s="8" t="s">
        <v>24</v>
      </c>
      <c r="D4" s="9"/>
      <c r="E4" s="9"/>
      <c r="F4" s="10" t="s">
        <v>33</v>
      </c>
      <c r="G4" s="11"/>
      <c r="H4" s="11"/>
      <c r="I4" s="12" t="s">
        <v>43</v>
      </c>
      <c r="J4" s="13"/>
      <c r="K4" s="13"/>
      <c r="L4" s="8" t="s">
        <v>25</v>
      </c>
      <c r="M4" s="9"/>
      <c r="N4" s="9"/>
    </row>
    <row r="5" spans="2:14" x14ac:dyDescent="0.2">
      <c r="B5" s="3" t="s">
        <v>3</v>
      </c>
      <c r="C5" s="8" t="s">
        <v>26</v>
      </c>
      <c r="D5" s="9"/>
      <c r="E5" s="9"/>
      <c r="F5" s="10" t="s">
        <v>34</v>
      </c>
      <c r="G5" s="11"/>
      <c r="H5" s="11"/>
      <c r="I5" s="12" t="s">
        <v>44</v>
      </c>
      <c r="J5" s="13"/>
      <c r="K5" s="13"/>
      <c r="L5" s="10" t="s">
        <v>35</v>
      </c>
      <c r="M5" s="11"/>
      <c r="N5" s="11"/>
    </row>
    <row r="6" spans="2:14" x14ac:dyDescent="0.2">
      <c r="B6" s="3" t="s">
        <v>4</v>
      </c>
      <c r="C6" s="8" t="s">
        <v>27</v>
      </c>
      <c r="D6" s="9"/>
      <c r="E6" s="9"/>
      <c r="F6" s="10" t="s">
        <v>36</v>
      </c>
      <c r="G6" s="11"/>
      <c r="H6" s="11"/>
      <c r="I6" s="12" t="s">
        <v>45</v>
      </c>
      <c r="J6" s="13"/>
      <c r="K6" s="13"/>
      <c r="L6" s="10" t="s">
        <v>37</v>
      </c>
      <c r="M6" s="11"/>
      <c r="N6" s="11"/>
    </row>
    <row r="7" spans="2:14" x14ac:dyDescent="0.2">
      <c r="B7" s="3" t="s">
        <v>5</v>
      </c>
      <c r="C7" s="8" t="s">
        <v>28</v>
      </c>
      <c r="D7" s="9"/>
      <c r="E7" s="9"/>
      <c r="F7" s="10" t="s">
        <v>38</v>
      </c>
      <c r="G7" s="11"/>
      <c r="H7" s="11"/>
      <c r="I7" s="12" t="s">
        <v>46</v>
      </c>
      <c r="J7" s="13"/>
      <c r="K7" s="13"/>
      <c r="L7" s="12" t="s">
        <v>47</v>
      </c>
      <c r="M7" s="13"/>
      <c r="N7" s="13"/>
    </row>
    <row r="8" spans="2:14" x14ac:dyDescent="0.2">
      <c r="B8" s="3" t="s">
        <v>6</v>
      </c>
      <c r="C8" s="8" t="s">
        <v>29</v>
      </c>
      <c r="D8" s="9"/>
      <c r="E8" s="9"/>
      <c r="F8" s="10" t="s">
        <v>39</v>
      </c>
      <c r="G8" s="11"/>
      <c r="H8" s="11"/>
      <c r="I8" s="12" t="s">
        <v>48</v>
      </c>
      <c r="J8" s="13"/>
      <c r="K8" s="13"/>
      <c r="L8" s="12" t="s">
        <v>49</v>
      </c>
      <c r="M8" s="13"/>
      <c r="N8" s="13"/>
    </row>
    <row r="9" spans="2:14" x14ac:dyDescent="0.2">
      <c r="B9" s="3" t="s">
        <v>7</v>
      </c>
      <c r="C9" s="8" t="s">
        <v>30</v>
      </c>
      <c r="D9" s="9"/>
      <c r="E9" s="9"/>
      <c r="F9" s="10" t="s">
        <v>40</v>
      </c>
      <c r="G9" s="11"/>
      <c r="H9" s="11"/>
      <c r="I9" s="12" t="s">
        <v>50</v>
      </c>
      <c r="J9" s="13"/>
      <c r="K9" s="13"/>
      <c r="L9" s="14" t="s">
        <v>16</v>
      </c>
      <c r="M9" s="15"/>
      <c r="N9" s="16"/>
    </row>
    <row r="10" spans="2:14" x14ac:dyDescent="0.2">
      <c r="B10" s="3" t="s">
        <v>8</v>
      </c>
      <c r="C10" s="8" t="s">
        <v>31</v>
      </c>
      <c r="D10" s="9"/>
      <c r="E10" s="9"/>
      <c r="F10" s="10" t="s">
        <v>41</v>
      </c>
      <c r="G10" s="11"/>
      <c r="H10" s="11"/>
      <c r="I10" s="12" t="s">
        <v>51</v>
      </c>
      <c r="J10" s="13"/>
      <c r="K10" s="13"/>
      <c r="L10" s="17" t="s">
        <v>15</v>
      </c>
      <c r="M10" s="18"/>
      <c r="N10" s="18"/>
    </row>
    <row r="14" spans="2:14" x14ac:dyDescent="0.2">
      <c r="B14" s="5" t="s">
        <v>20</v>
      </c>
      <c r="C14" s="3">
        <v>1</v>
      </c>
      <c r="D14" s="3">
        <v>2</v>
      </c>
      <c r="E14" s="3">
        <v>3</v>
      </c>
      <c r="F14" s="3">
        <v>4</v>
      </c>
      <c r="G14" s="3">
        <v>5</v>
      </c>
      <c r="H14" s="3">
        <v>6</v>
      </c>
      <c r="I14" s="3">
        <v>7</v>
      </c>
      <c r="J14" s="3">
        <v>8</v>
      </c>
      <c r="K14" s="3">
        <v>9</v>
      </c>
      <c r="L14" s="3">
        <v>10</v>
      </c>
      <c r="M14" s="3">
        <v>11</v>
      </c>
      <c r="N14" s="3">
        <v>12</v>
      </c>
    </row>
    <row r="15" spans="2:14" x14ac:dyDescent="0.2">
      <c r="B15" s="3" t="s">
        <v>1</v>
      </c>
      <c r="C15" s="9" t="s">
        <v>22</v>
      </c>
      <c r="D15" s="9"/>
      <c r="E15" s="9"/>
      <c r="F15" s="10" t="s">
        <v>32</v>
      </c>
      <c r="G15" s="11"/>
      <c r="H15" s="11"/>
      <c r="I15" s="12" t="s">
        <v>42</v>
      </c>
      <c r="J15" s="13"/>
      <c r="K15" s="13"/>
      <c r="L15" s="8" t="s">
        <v>23</v>
      </c>
      <c r="M15" s="9"/>
      <c r="N15" s="9"/>
    </row>
    <row r="16" spans="2:14" x14ac:dyDescent="0.2">
      <c r="B16" s="3" t="s">
        <v>2</v>
      </c>
      <c r="C16" s="8" t="s">
        <v>24</v>
      </c>
      <c r="D16" s="9"/>
      <c r="E16" s="9"/>
      <c r="F16" s="10" t="s">
        <v>33</v>
      </c>
      <c r="G16" s="11"/>
      <c r="H16" s="11"/>
      <c r="I16" s="12" t="s">
        <v>43</v>
      </c>
      <c r="J16" s="13"/>
      <c r="K16" s="13"/>
      <c r="L16" s="8" t="s">
        <v>25</v>
      </c>
      <c r="M16" s="9"/>
      <c r="N16" s="9"/>
    </row>
    <row r="17" spans="2:14" x14ac:dyDescent="0.2">
      <c r="B17" s="3" t="s">
        <v>3</v>
      </c>
      <c r="C17" s="8" t="s">
        <v>26</v>
      </c>
      <c r="D17" s="9"/>
      <c r="E17" s="9"/>
      <c r="F17" s="10" t="s">
        <v>34</v>
      </c>
      <c r="G17" s="11"/>
      <c r="H17" s="11"/>
      <c r="I17" s="12" t="s">
        <v>44</v>
      </c>
      <c r="J17" s="13"/>
      <c r="K17" s="13"/>
      <c r="L17" s="10" t="s">
        <v>35</v>
      </c>
      <c r="M17" s="11"/>
      <c r="N17" s="11"/>
    </row>
    <row r="18" spans="2:14" x14ac:dyDescent="0.2">
      <c r="B18" s="3" t="s">
        <v>4</v>
      </c>
      <c r="C18" s="8" t="s">
        <v>27</v>
      </c>
      <c r="D18" s="9"/>
      <c r="E18" s="9"/>
      <c r="F18" s="10" t="s">
        <v>36</v>
      </c>
      <c r="G18" s="11"/>
      <c r="H18" s="11"/>
      <c r="I18" s="12" t="s">
        <v>45</v>
      </c>
      <c r="J18" s="13"/>
      <c r="K18" s="13"/>
      <c r="L18" s="10" t="s">
        <v>37</v>
      </c>
      <c r="M18" s="11"/>
      <c r="N18" s="11"/>
    </row>
    <row r="19" spans="2:14" x14ac:dyDescent="0.2">
      <c r="B19" s="3" t="s">
        <v>5</v>
      </c>
      <c r="C19" s="8" t="s">
        <v>28</v>
      </c>
      <c r="D19" s="9"/>
      <c r="E19" s="9"/>
      <c r="F19" s="10" t="s">
        <v>38</v>
      </c>
      <c r="G19" s="11"/>
      <c r="H19" s="11"/>
      <c r="I19" s="12" t="s">
        <v>46</v>
      </c>
      <c r="J19" s="13"/>
      <c r="K19" s="13"/>
      <c r="L19" s="12" t="s">
        <v>47</v>
      </c>
      <c r="M19" s="13"/>
      <c r="N19" s="13"/>
    </row>
    <row r="20" spans="2:14" x14ac:dyDescent="0.2">
      <c r="B20" s="3" t="s">
        <v>6</v>
      </c>
      <c r="C20" s="8" t="s">
        <v>29</v>
      </c>
      <c r="D20" s="9"/>
      <c r="E20" s="9"/>
      <c r="F20" s="10" t="s">
        <v>39</v>
      </c>
      <c r="G20" s="11"/>
      <c r="H20" s="11"/>
      <c r="I20" s="12" t="s">
        <v>48</v>
      </c>
      <c r="J20" s="13"/>
      <c r="K20" s="13"/>
      <c r="L20" s="12" t="s">
        <v>49</v>
      </c>
      <c r="M20" s="13"/>
      <c r="N20" s="13"/>
    </row>
    <row r="21" spans="2:14" x14ac:dyDescent="0.2">
      <c r="B21" s="3" t="s">
        <v>7</v>
      </c>
      <c r="C21" s="8" t="s">
        <v>30</v>
      </c>
      <c r="D21" s="9"/>
      <c r="E21" s="9"/>
      <c r="F21" s="10" t="s">
        <v>40</v>
      </c>
      <c r="G21" s="11"/>
      <c r="H21" s="11"/>
      <c r="I21" s="12" t="s">
        <v>50</v>
      </c>
      <c r="J21" s="13"/>
      <c r="K21" s="13"/>
      <c r="L21" s="14" t="s">
        <v>16</v>
      </c>
      <c r="M21" s="15"/>
      <c r="N21" s="16"/>
    </row>
    <row r="22" spans="2:14" x14ac:dyDescent="0.2">
      <c r="B22" s="3" t="s">
        <v>8</v>
      </c>
      <c r="C22" s="8" t="s">
        <v>31</v>
      </c>
      <c r="D22" s="9"/>
      <c r="E22" s="9"/>
      <c r="F22" s="10" t="s">
        <v>41</v>
      </c>
      <c r="G22" s="11"/>
      <c r="H22" s="11"/>
      <c r="I22" s="12" t="s">
        <v>51</v>
      </c>
      <c r="J22" s="13"/>
      <c r="K22" s="13"/>
      <c r="L22" s="17" t="s">
        <v>15</v>
      </c>
      <c r="M22" s="18"/>
      <c r="N22" s="18"/>
    </row>
    <row r="26" spans="2:14" x14ac:dyDescent="0.2">
      <c r="B26" s="5" t="s">
        <v>21</v>
      </c>
      <c r="C26" s="3">
        <v>1</v>
      </c>
      <c r="D26" s="3">
        <v>2</v>
      </c>
      <c r="E26" s="3">
        <v>3</v>
      </c>
      <c r="F26" s="3">
        <v>4</v>
      </c>
      <c r="G26" s="3">
        <v>5</v>
      </c>
      <c r="H26" s="3">
        <v>6</v>
      </c>
      <c r="I26" s="3">
        <v>7</v>
      </c>
      <c r="J26" s="3">
        <v>8</v>
      </c>
      <c r="K26" s="3">
        <v>9</v>
      </c>
      <c r="L26" s="3">
        <v>10</v>
      </c>
      <c r="M26" s="3">
        <v>11</v>
      </c>
      <c r="N26" s="3">
        <v>12</v>
      </c>
    </row>
    <row r="27" spans="2:14" x14ac:dyDescent="0.2">
      <c r="B27" s="3" t="s">
        <v>1</v>
      </c>
      <c r="C27" s="9" t="s">
        <v>22</v>
      </c>
      <c r="D27" s="9"/>
      <c r="E27" s="9"/>
      <c r="F27" s="10" t="s">
        <v>32</v>
      </c>
      <c r="G27" s="11"/>
      <c r="H27" s="11"/>
      <c r="I27" s="12" t="s">
        <v>42</v>
      </c>
      <c r="J27" s="13"/>
      <c r="K27" s="13"/>
      <c r="L27" s="8" t="s">
        <v>23</v>
      </c>
      <c r="M27" s="9"/>
      <c r="N27" s="9"/>
    </row>
    <row r="28" spans="2:14" x14ac:dyDescent="0.2">
      <c r="B28" s="3" t="s">
        <v>2</v>
      </c>
      <c r="C28" s="8" t="s">
        <v>24</v>
      </c>
      <c r="D28" s="9"/>
      <c r="E28" s="9"/>
      <c r="F28" s="10" t="s">
        <v>33</v>
      </c>
      <c r="G28" s="11"/>
      <c r="H28" s="11"/>
      <c r="I28" s="12" t="s">
        <v>43</v>
      </c>
      <c r="J28" s="13"/>
      <c r="K28" s="13"/>
      <c r="L28" s="8" t="s">
        <v>25</v>
      </c>
      <c r="M28" s="9"/>
      <c r="N28" s="9"/>
    </row>
    <row r="29" spans="2:14" x14ac:dyDescent="0.2">
      <c r="B29" s="3" t="s">
        <v>3</v>
      </c>
      <c r="C29" s="8" t="s">
        <v>26</v>
      </c>
      <c r="D29" s="9"/>
      <c r="E29" s="9"/>
      <c r="F29" s="10" t="s">
        <v>34</v>
      </c>
      <c r="G29" s="11"/>
      <c r="H29" s="11"/>
      <c r="I29" s="12" t="s">
        <v>44</v>
      </c>
      <c r="J29" s="13"/>
      <c r="K29" s="13"/>
      <c r="L29" s="10" t="s">
        <v>35</v>
      </c>
      <c r="M29" s="11"/>
      <c r="N29" s="11"/>
    </row>
    <row r="30" spans="2:14" x14ac:dyDescent="0.2">
      <c r="B30" s="3" t="s">
        <v>4</v>
      </c>
      <c r="C30" s="8" t="s">
        <v>27</v>
      </c>
      <c r="D30" s="9"/>
      <c r="E30" s="9"/>
      <c r="F30" s="10" t="s">
        <v>36</v>
      </c>
      <c r="G30" s="11"/>
      <c r="H30" s="11"/>
      <c r="I30" s="12" t="s">
        <v>45</v>
      </c>
      <c r="J30" s="13"/>
      <c r="K30" s="13"/>
      <c r="L30" s="10" t="s">
        <v>37</v>
      </c>
      <c r="M30" s="11"/>
      <c r="N30" s="11"/>
    </row>
    <row r="31" spans="2:14" x14ac:dyDescent="0.2">
      <c r="B31" s="3" t="s">
        <v>5</v>
      </c>
      <c r="C31" s="8" t="s">
        <v>28</v>
      </c>
      <c r="D31" s="9"/>
      <c r="E31" s="9"/>
      <c r="F31" s="10" t="s">
        <v>38</v>
      </c>
      <c r="G31" s="11"/>
      <c r="H31" s="11"/>
      <c r="I31" s="12" t="s">
        <v>46</v>
      </c>
      <c r="J31" s="13"/>
      <c r="K31" s="13"/>
      <c r="L31" s="12" t="s">
        <v>47</v>
      </c>
      <c r="M31" s="13"/>
      <c r="N31" s="13"/>
    </row>
    <row r="32" spans="2:14" x14ac:dyDescent="0.2">
      <c r="B32" s="3" t="s">
        <v>6</v>
      </c>
      <c r="C32" s="8" t="s">
        <v>29</v>
      </c>
      <c r="D32" s="9"/>
      <c r="E32" s="9"/>
      <c r="F32" s="10" t="s">
        <v>39</v>
      </c>
      <c r="G32" s="11"/>
      <c r="H32" s="11"/>
      <c r="I32" s="12" t="s">
        <v>48</v>
      </c>
      <c r="J32" s="13"/>
      <c r="K32" s="13"/>
      <c r="L32" s="12" t="s">
        <v>49</v>
      </c>
      <c r="M32" s="13"/>
      <c r="N32" s="13"/>
    </row>
    <row r="33" spans="2:14" x14ac:dyDescent="0.2">
      <c r="B33" s="3" t="s">
        <v>7</v>
      </c>
      <c r="C33" s="8" t="s">
        <v>30</v>
      </c>
      <c r="D33" s="9"/>
      <c r="E33" s="9"/>
      <c r="F33" s="10" t="s">
        <v>40</v>
      </c>
      <c r="G33" s="11"/>
      <c r="H33" s="11"/>
      <c r="I33" s="12" t="s">
        <v>50</v>
      </c>
      <c r="J33" s="13"/>
      <c r="K33" s="13"/>
      <c r="L33" s="14" t="s">
        <v>16</v>
      </c>
      <c r="M33" s="15"/>
      <c r="N33" s="16"/>
    </row>
    <row r="34" spans="2:14" x14ac:dyDescent="0.2">
      <c r="B34" s="3" t="s">
        <v>8</v>
      </c>
      <c r="C34" s="8" t="s">
        <v>31</v>
      </c>
      <c r="D34" s="9"/>
      <c r="E34" s="9"/>
      <c r="F34" s="10" t="s">
        <v>41</v>
      </c>
      <c r="G34" s="11"/>
      <c r="H34" s="11"/>
      <c r="I34" s="12" t="s">
        <v>51</v>
      </c>
      <c r="J34" s="13"/>
      <c r="K34" s="13"/>
      <c r="L34" s="17" t="s">
        <v>15</v>
      </c>
      <c r="M34" s="18"/>
      <c r="N34" s="18"/>
    </row>
  </sheetData>
  <mergeCells count="96">
    <mergeCell ref="C9:E9"/>
    <mergeCell ref="C10:E10"/>
    <mergeCell ref="L3:N3"/>
    <mergeCell ref="L4:N4"/>
    <mergeCell ref="F3:H3"/>
    <mergeCell ref="F4:H4"/>
    <mergeCell ref="F5:H5"/>
    <mergeCell ref="F6:H6"/>
    <mergeCell ref="F7:H7"/>
    <mergeCell ref="F8:H8"/>
    <mergeCell ref="C3:E3"/>
    <mergeCell ref="C4:E4"/>
    <mergeCell ref="C5:E5"/>
    <mergeCell ref="C6:E6"/>
    <mergeCell ref="C7:E7"/>
    <mergeCell ref="C8:E8"/>
    <mergeCell ref="F9:H9"/>
    <mergeCell ref="F10:H10"/>
    <mergeCell ref="I3:K3"/>
    <mergeCell ref="I4:K4"/>
    <mergeCell ref="I5:K5"/>
    <mergeCell ref="I6:K6"/>
    <mergeCell ref="I7:K7"/>
    <mergeCell ref="I8:K8"/>
    <mergeCell ref="I9:K9"/>
    <mergeCell ref="I10:K10"/>
    <mergeCell ref="L6:N6"/>
    <mergeCell ref="L7:N7"/>
    <mergeCell ref="L5:N5"/>
    <mergeCell ref="L8:N8"/>
    <mergeCell ref="L10:N10"/>
    <mergeCell ref="L9:N9"/>
    <mergeCell ref="C15:E15"/>
    <mergeCell ref="F15:H15"/>
    <mergeCell ref="I15:K15"/>
    <mergeCell ref="L15:N15"/>
    <mergeCell ref="C16:E16"/>
    <mergeCell ref="F16:H16"/>
    <mergeCell ref="I16:K16"/>
    <mergeCell ref="L16:N16"/>
    <mergeCell ref="C17:E17"/>
    <mergeCell ref="F17:H17"/>
    <mergeCell ref="I17:K17"/>
    <mergeCell ref="L17:N17"/>
    <mergeCell ref="C18:E18"/>
    <mergeCell ref="F18:H18"/>
    <mergeCell ref="I18:K18"/>
    <mergeCell ref="L18:N18"/>
    <mergeCell ref="C19:E19"/>
    <mergeCell ref="F19:H19"/>
    <mergeCell ref="I19:K19"/>
    <mergeCell ref="L19:N19"/>
    <mergeCell ref="C20:E20"/>
    <mergeCell ref="F20:H20"/>
    <mergeCell ref="I20:K20"/>
    <mergeCell ref="L20:N20"/>
    <mergeCell ref="C21:E21"/>
    <mergeCell ref="F21:H21"/>
    <mergeCell ref="I21:K21"/>
    <mergeCell ref="L21:N21"/>
    <mergeCell ref="C22:E22"/>
    <mergeCell ref="F22:H22"/>
    <mergeCell ref="I22:K22"/>
    <mergeCell ref="L22:N22"/>
    <mergeCell ref="C27:E27"/>
    <mergeCell ref="F27:H27"/>
    <mergeCell ref="I27:K27"/>
    <mergeCell ref="L27:N27"/>
    <mergeCell ref="C28:E28"/>
    <mergeCell ref="F28:H28"/>
    <mergeCell ref="I28:K28"/>
    <mergeCell ref="L28:N28"/>
    <mergeCell ref="C29:E29"/>
    <mergeCell ref="F29:H29"/>
    <mergeCell ref="I29:K29"/>
    <mergeCell ref="L29:N29"/>
    <mergeCell ref="C30:E30"/>
    <mergeCell ref="F30:H30"/>
    <mergeCell ref="I30:K30"/>
    <mergeCell ref="L30:N30"/>
    <mergeCell ref="C31:E31"/>
    <mergeCell ref="F31:H31"/>
    <mergeCell ref="I31:K31"/>
    <mergeCell ref="L31:N31"/>
    <mergeCell ref="C32:E32"/>
    <mergeCell ref="F32:H32"/>
    <mergeCell ref="I32:K32"/>
    <mergeCell ref="L32:N32"/>
    <mergeCell ref="C33:E33"/>
    <mergeCell ref="F33:H33"/>
    <mergeCell ref="I33:K33"/>
    <mergeCell ref="L33:N33"/>
    <mergeCell ref="C34:E34"/>
    <mergeCell ref="F34:H34"/>
    <mergeCell ref="I34:K34"/>
    <mergeCell ref="L34:N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tabSelected="1" topLeftCell="A7" workbookViewId="0">
      <selection activeCell="I36" sqref="I36:I45"/>
    </sheetView>
  </sheetViews>
  <sheetFormatPr baseColWidth="10" defaultRowHeight="12.75" x14ac:dyDescent="0.2"/>
  <sheetData>
    <row r="1" spans="1:28" x14ac:dyDescent="0.2">
      <c r="B1" s="20" t="s">
        <v>10</v>
      </c>
      <c r="C1" s="20"/>
      <c r="D1" s="20"/>
      <c r="E1" s="20" t="s">
        <v>11</v>
      </c>
      <c r="F1" s="20"/>
      <c r="G1" s="20"/>
      <c r="H1" s="20" t="s">
        <v>12</v>
      </c>
      <c r="I1" s="20"/>
      <c r="J1" s="20"/>
      <c r="K1" s="20" t="s">
        <v>10</v>
      </c>
      <c r="L1" s="20"/>
      <c r="M1" s="20"/>
      <c r="N1" s="20" t="s">
        <v>11</v>
      </c>
      <c r="O1" s="20"/>
      <c r="P1" s="20"/>
      <c r="Q1" s="20" t="s">
        <v>12</v>
      </c>
      <c r="R1" s="20"/>
      <c r="S1" s="20"/>
      <c r="T1" s="20" t="s">
        <v>10</v>
      </c>
      <c r="U1" s="20"/>
      <c r="V1" s="20"/>
      <c r="W1" s="20" t="s">
        <v>11</v>
      </c>
      <c r="X1" s="20"/>
      <c r="Y1" s="20"/>
      <c r="Z1" s="20" t="s">
        <v>12</v>
      </c>
      <c r="AA1" s="20"/>
      <c r="AB1" s="20"/>
    </row>
    <row r="2" spans="1:28" x14ac:dyDescent="0.2">
      <c r="A2" t="s">
        <v>0</v>
      </c>
      <c r="B2" s="20" t="s">
        <v>52</v>
      </c>
      <c r="C2" s="20"/>
      <c r="D2" s="20"/>
      <c r="E2" s="20"/>
      <c r="F2" s="20"/>
      <c r="G2" s="20"/>
      <c r="H2" s="20"/>
      <c r="I2" s="20"/>
      <c r="J2" s="20"/>
      <c r="K2" s="20" t="s">
        <v>53</v>
      </c>
      <c r="L2" s="20"/>
      <c r="M2" s="20"/>
      <c r="N2" s="20"/>
      <c r="O2" s="20"/>
      <c r="P2" s="20"/>
      <c r="Q2" s="20"/>
      <c r="R2" s="20"/>
      <c r="S2" s="20"/>
      <c r="T2" s="20" t="s">
        <v>54</v>
      </c>
      <c r="U2" s="20"/>
      <c r="V2" s="20"/>
      <c r="W2" s="20"/>
      <c r="X2" s="20"/>
      <c r="Y2" s="20"/>
      <c r="Z2" s="20"/>
      <c r="AA2" s="20"/>
      <c r="AB2" s="20"/>
    </row>
    <row r="3" spans="1:28" x14ac:dyDescent="0.2">
      <c r="A3">
        <v>0</v>
      </c>
      <c r="B3">
        <v>413</v>
      </c>
      <c r="C3">
        <v>345</v>
      </c>
      <c r="D3">
        <v>378</v>
      </c>
      <c r="E3">
        <v>717</v>
      </c>
      <c r="F3">
        <v>556</v>
      </c>
      <c r="G3">
        <v>587</v>
      </c>
      <c r="H3">
        <v>365</v>
      </c>
      <c r="I3">
        <v>315</v>
      </c>
      <c r="J3">
        <v>298</v>
      </c>
      <c r="K3">
        <v>773</v>
      </c>
      <c r="L3">
        <v>756</v>
      </c>
      <c r="M3">
        <v>829</v>
      </c>
      <c r="N3">
        <v>1164</v>
      </c>
      <c r="O3">
        <v>1144</v>
      </c>
      <c r="P3">
        <v>1087</v>
      </c>
      <c r="Q3">
        <v>644</v>
      </c>
      <c r="R3">
        <v>624</v>
      </c>
      <c r="S3">
        <v>596</v>
      </c>
      <c r="T3">
        <v>364</v>
      </c>
      <c r="U3">
        <v>330</v>
      </c>
      <c r="V3">
        <v>346</v>
      </c>
      <c r="W3">
        <v>625</v>
      </c>
      <c r="X3">
        <v>786</v>
      </c>
      <c r="Y3">
        <v>645</v>
      </c>
      <c r="Z3">
        <v>1136</v>
      </c>
      <c r="AA3">
        <v>1135</v>
      </c>
      <c r="AB3">
        <v>1225</v>
      </c>
    </row>
    <row r="4" spans="1:28" x14ac:dyDescent="0.2">
      <c r="A4">
        <v>10</v>
      </c>
      <c r="B4">
        <v>2147</v>
      </c>
      <c r="C4">
        <v>2034</v>
      </c>
      <c r="D4">
        <v>2421</v>
      </c>
      <c r="E4">
        <v>3034</v>
      </c>
      <c r="F4">
        <v>3012</v>
      </c>
      <c r="G4">
        <v>2707</v>
      </c>
      <c r="H4">
        <v>1173</v>
      </c>
      <c r="I4">
        <v>1108</v>
      </c>
      <c r="J4">
        <v>836</v>
      </c>
      <c r="K4">
        <v>1857</v>
      </c>
      <c r="L4">
        <v>1447</v>
      </c>
      <c r="M4">
        <v>1806</v>
      </c>
      <c r="N4">
        <v>2379</v>
      </c>
      <c r="O4">
        <v>2398</v>
      </c>
      <c r="P4">
        <v>2256</v>
      </c>
      <c r="Q4">
        <v>1476</v>
      </c>
      <c r="R4">
        <v>1379</v>
      </c>
      <c r="S4">
        <v>1331</v>
      </c>
      <c r="T4">
        <v>1056</v>
      </c>
      <c r="U4">
        <v>998</v>
      </c>
      <c r="V4">
        <v>1188</v>
      </c>
      <c r="W4">
        <v>2014</v>
      </c>
      <c r="X4">
        <v>2272</v>
      </c>
      <c r="Y4">
        <v>2130</v>
      </c>
      <c r="Z4">
        <v>2718</v>
      </c>
      <c r="AA4">
        <v>2694</v>
      </c>
      <c r="AB4">
        <v>2932</v>
      </c>
    </row>
    <row r="5" spans="1:28" x14ac:dyDescent="0.2">
      <c r="A5">
        <v>20</v>
      </c>
      <c r="B5">
        <v>5914</v>
      </c>
      <c r="C5">
        <v>4971</v>
      </c>
      <c r="D5">
        <v>5312</v>
      </c>
      <c r="E5">
        <v>6682</v>
      </c>
      <c r="F5">
        <v>7378</v>
      </c>
      <c r="G5">
        <v>5706</v>
      </c>
      <c r="H5">
        <v>2753</v>
      </c>
      <c r="I5">
        <v>2688</v>
      </c>
      <c r="J5">
        <v>1793</v>
      </c>
      <c r="K5">
        <v>2745</v>
      </c>
      <c r="L5">
        <v>2332</v>
      </c>
      <c r="M5">
        <v>2721</v>
      </c>
      <c r="N5">
        <v>3201</v>
      </c>
      <c r="O5">
        <v>3397</v>
      </c>
      <c r="P5">
        <v>3338</v>
      </c>
      <c r="Q5">
        <v>2826</v>
      </c>
      <c r="R5">
        <v>2344</v>
      </c>
      <c r="S5">
        <v>2224</v>
      </c>
      <c r="T5">
        <v>1731</v>
      </c>
      <c r="U5">
        <v>1604</v>
      </c>
      <c r="V5">
        <v>1477</v>
      </c>
      <c r="W5">
        <v>3394</v>
      </c>
      <c r="X5">
        <v>3021</v>
      </c>
      <c r="Y5">
        <v>3234</v>
      </c>
      <c r="Z5">
        <v>5150</v>
      </c>
      <c r="AA5">
        <v>4688</v>
      </c>
      <c r="AB5">
        <v>5495</v>
      </c>
    </row>
    <row r="6" spans="1:28" x14ac:dyDescent="0.2">
      <c r="A6">
        <v>40</v>
      </c>
      <c r="B6">
        <v>20070</v>
      </c>
      <c r="C6">
        <v>16859</v>
      </c>
      <c r="D6">
        <v>17955</v>
      </c>
      <c r="E6">
        <v>13748</v>
      </c>
      <c r="F6">
        <v>19491</v>
      </c>
      <c r="G6">
        <v>16161</v>
      </c>
      <c r="H6">
        <v>14077</v>
      </c>
      <c r="I6">
        <v>13563</v>
      </c>
      <c r="J6">
        <v>8436</v>
      </c>
      <c r="K6">
        <v>4882</v>
      </c>
      <c r="L6">
        <v>4025</v>
      </c>
      <c r="M6">
        <v>4896</v>
      </c>
      <c r="N6">
        <v>6192</v>
      </c>
      <c r="O6">
        <v>6643</v>
      </c>
      <c r="P6">
        <v>6905</v>
      </c>
      <c r="Q6">
        <v>8735</v>
      </c>
      <c r="R6">
        <v>6856</v>
      </c>
      <c r="S6">
        <v>6755</v>
      </c>
      <c r="T6">
        <v>2791</v>
      </c>
      <c r="U6">
        <v>3105</v>
      </c>
      <c r="V6">
        <v>3628</v>
      </c>
      <c r="W6">
        <v>6823</v>
      </c>
      <c r="X6">
        <v>5998</v>
      </c>
      <c r="Y6">
        <v>7101</v>
      </c>
      <c r="Z6">
        <v>14346</v>
      </c>
      <c r="AA6">
        <v>13821</v>
      </c>
      <c r="AB6">
        <v>13390</v>
      </c>
    </row>
    <row r="7" spans="1:28" x14ac:dyDescent="0.2">
      <c r="A7">
        <v>60</v>
      </c>
      <c r="B7">
        <v>36993</v>
      </c>
      <c r="C7">
        <v>30107</v>
      </c>
      <c r="D7">
        <v>35398</v>
      </c>
      <c r="E7">
        <v>21448</v>
      </c>
      <c r="F7">
        <v>36020</v>
      </c>
      <c r="G7">
        <v>34970</v>
      </c>
      <c r="H7">
        <v>34640</v>
      </c>
      <c r="I7">
        <v>34679</v>
      </c>
      <c r="J7">
        <v>25663</v>
      </c>
      <c r="K7">
        <v>8845</v>
      </c>
      <c r="L7">
        <v>7074</v>
      </c>
      <c r="M7">
        <v>8077</v>
      </c>
      <c r="N7">
        <v>10682</v>
      </c>
      <c r="O7">
        <v>10828</v>
      </c>
      <c r="P7">
        <v>10172</v>
      </c>
      <c r="Q7">
        <v>20540</v>
      </c>
      <c r="R7">
        <v>16792</v>
      </c>
      <c r="S7">
        <v>18480</v>
      </c>
      <c r="T7">
        <v>6512</v>
      </c>
      <c r="U7">
        <v>6828</v>
      </c>
      <c r="V7">
        <v>7335</v>
      </c>
      <c r="W7">
        <v>11453</v>
      </c>
      <c r="X7">
        <v>11368</v>
      </c>
      <c r="Y7">
        <v>16841</v>
      </c>
      <c r="Z7">
        <v>25446</v>
      </c>
      <c r="AA7">
        <v>27756</v>
      </c>
      <c r="AB7">
        <v>24361</v>
      </c>
    </row>
    <row r="8" spans="1:28" x14ac:dyDescent="0.2">
      <c r="A8">
        <v>80</v>
      </c>
      <c r="B8">
        <v>44418</v>
      </c>
      <c r="C8">
        <v>38180</v>
      </c>
      <c r="D8">
        <v>43015</v>
      </c>
      <c r="E8">
        <v>20288</v>
      </c>
      <c r="F8">
        <v>41134</v>
      </c>
      <c r="G8">
        <v>43940</v>
      </c>
      <c r="H8">
        <v>48284</v>
      </c>
      <c r="I8">
        <v>47193</v>
      </c>
      <c r="J8">
        <v>41752</v>
      </c>
      <c r="K8">
        <v>17819</v>
      </c>
      <c r="L8">
        <v>12975</v>
      </c>
      <c r="M8">
        <v>15608</v>
      </c>
      <c r="N8">
        <v>17010</v>
      </c>
      <c r="O8">
        <v>16608</v>
      </c>
      <c r="P8">
        <v>18889</v>
      </c>
      <c r="Q8">
        <v>31974</v>
      </c>
      <c r="R8">
        <v>28094</v>
      </c>
      <c r="S8">
        <v>30292</v>
      </c>
      <c r="T8">
        <v>11083</v>
      </c>
      <c r="U8">
        <v>13692</v>
      </c>
      <c r="V8">
        <v>14905</v>
      </c>
      <c r="W8">
        <v>25444</v>
      </c>
      <c r="X8">
        <v>23199</v>
      </c>
      <c r="Y8">
        <v>31281</v>
      </c>
      <c r="Z8">
        <v>34660</v>
      </c>
      <c r="AA8">
        <v>35414</v>
      </c>
      <c r="AB8">
        <v>36197</v>
      </c>
    </row>
    <row r="9" spans="1:28" x14ac:dyDescent="0.2">
      <c r="A9">
        <v>100</v>
      </c>
      <c r="B9">
        <v>36419</v>
      </c>
      <c r="C9">
        <v>28696</v>
      </c>
      <c r="D9">
        <v>48416</v>
      </c>
      <c r="E9">
        <v>23440</v>
      </c>
      <c r="F9">
        <v>44624</v>
      </c>
      <c r="G9">
        <v>47979</v>
      </c>
      <c r="H9">
        <v>51726</v>
      </c>
      <c r="I9">
        <v>49237</v>
      </c>
      <c r="J9">
        <v>46953</v>
      </c>
      <c r="K9">
        <v>21112</v>
      </c>
      <c r="L9">
        <v>21085</v>
      </c>
      <c r="M9">
        <v>22922</v>
      </c>
      <c r="N9">
        <v>25661</v>
      </c>
      <c r="O9">
        <v>25402</v>
      </c>
      <c r="P9">
        <v>26712</v>
      </c>
      <c r="Q9">
        <v>38299</v>
      </c>
      <c r="R9">
        <v>37260</v>
      </c>
      <c r="S9">
        <v>37504</v>
      </c>
      <c r="T9">
        <v>27896</v>
      </c>
      <c r="U9">
        <v>22973</v>
      </c>
      <c r="V9">
        <v>28821</v>
      </c>
      <c r="W9">
        <v>35822</v>
      </c>
      <c r="X9">
        <v>37038</v>
      </c>
      <c r="Y9">
        <v>42371</v>
      </c>
      <c r="Z9">
        <v>40312</v>
      </c>
      <c r="AA9">
        <v>40327</v>
      </c>
      <c r="AB9">
        <v>41175</v>
      </c>
    </row>
    <row r="10" spans="1:28" x14ac:dyDescent="0.2">
      <c r="A10">
        <v>120</v>
      </c>
      <c r="B10">
        <v>32148</v>
      </c>
      <c r="C10">
        <v>18987</v>
      </c>
      <c r="D10">
        <v>35729</v>
      </c>
      <c r="E10">
        <v>19743</v>
      </c>
      <c r="F10">
        <v>45667</v>
      </c>
      <c r="G10">
        <v>51148</v>
      </c>
      <c r="H10">
        <v>53667</v>
      </c>
      <c r="I10">
        <v>54688</v>
      </c>
      <c r="J10">
        <v>54077</v>
      </c>
      <c r="K10">
        <v>35716</v>
      </c>
      <c r="L10">
        <v>30588</v>
      </c>
      <c r="M10">
        <v>31906</v>
      </c>
      <c r="N10">
        <v>33282</v>
      </c>
      <c r="O10">
        <v>32054</v>
      </c>
      <c r="P10">
        <v>31606</v>
      </c>
      <c r="Q10">
        <v>45883</v>
      </c>
      <c r="R10">
        <v>43918</v>
      </c>
      <c r="S10">
        <v>44180</v>
      </c>
      <c r="T10">
        <v>36052</v>
      </c>
      <c r="U10">
        <v>34445</v>
      </c>
      <c r="V10">
        <v>38855</v>
      </c>
      <c r="W10">
        <v>40339</v>
      </c>
      <c r="X10">
        <v>40854</v>
      </c>
      <c r="Y10">
        <v>47139</v>
      </c>
      <c r="Z10">
        <v>46715</v>
      </c>
      <c r="AA10">
        <v>44682</v>
      </c>
      <c r="AB10">
        <v>45181</v>
      </c>
    </row>
    <row r="11" spans="1:28" x14ac:dyDescent="0.2">
      <c r="A11">
        <v>160</v>
      </c>
      <c r="B11">
        <v>60626</v>
      </c>
      <c r="C11">
        <v>59489</v>
      </c>
      <c r="D11">
        <v>60503</v>
      </c>
      <c r="E11">
        <v>47928</v>
      </c>
      <c r="F11">
        <v>51136</v>
      </c>
      <c r="G11">
        <v>54901</v>
      </c>
      <c r="H11">
        <v>55353</v>
      </c>
      <c r="I11">
        <v>58443</v>
      </c>
      <c r="J11">
        <v>59283</v>
      </c>
      <c r="K11">
        <v>44760</v>
      </c>
      <c r="L11">
        <v>44847</v>
      </c>
      <c r="M11">
        <v>43813</v>
      </c>
      <c r="N11">
        <v>46588</v>
      </c>
      <c r="O11">
        <v>43528</v>
      </c>
      <c r="P11">
        <v>42007</v>
      </c>
      <c r="Q11">
        <v>46931</v>
      </c>
      <c r="R11">
        <v>46640</v>
      </c>
      <c r="S11">
        <v>48190</v>
      </c>
      <c r="T11">
        <v>45911</v>
      </c>
      <c r="U11">
        <v>44858</v>
      </c>
      <c r="V11">
        <v>47092</v>
      </c>
      <c r="W11">
        <v>50935</v>
      </c>
      <c r="X11">
        <v>48427</v>
      </c>
      <c r="Y11">
        <v>49980</v>
      </c>
      <c r="Z11">
        <v>47224</v>
      </c>
      <c r="AA11">
        <v>47337</v>
      </c>
      <c r="AB11">
        <v>48611</v>
      </c>
    </row>
    <row r="12" spans="1:28" x14ac:dyDescent="0.2">
      <c r="A12">
        <v>200</v>
      </c>
      <c r="B12">
        <v>57592</v>
      </c>
      <c r="C12">
        <v>56827</v>
      </c>
      <c r="D12">
        <v>53909</v>
      </c>
      <c r="E12">
        <v>41665</v>
      </c>
      <c r="F12">
        <v>48745</v>
      </c>
      <c r="G12">
        <v>55011</v>
      </c>
      <c r="H12">
        <v>56934</v>
      </c>
      <c r="I12">
        <v>55121</v>
      </c>
      <c r="J12">
        <v>57440</v>
      </c>
      <c r="K12">
        <v>46467</v>
      </c>
      <c r="L12">
        <v>42457</v>
      </c>
      <c r="M12">
        <v>49423</v>
      </c>
      <c r="N12">
        <v>47553</v>
      </c>
      <c r="O12">
        <v>43291</v>
      </c>
      <c r="P12">
        <v>41859</v>
      </c>
      <c r="Q12">
        <v>48248</v>
      </c>
      <c r="R12">
        <v>45565</v>
      </c>
      <c r="S12">
        <v>47410</v>
      </c>
      <c r="T12">
        <v>52954</v>
      </c>
      <c r="U12">
        <v>48597</v>
      </c>
      <c r="V12">
        <v>50247</v>
      </c>
      <c r="W12">
        <v>53109</v>
      </c>
      <c r="X12">
        <v>48179</v>
      </c>
      <c r="Y12">
        <v>52002</v>
      </c>
      <c r="Z12">
        <v>48302</v>
      </c>
      <c r="AA12">
        <v>49948</v>
      </c>
      <c r="AB12">
        <v>51913</v>
      </c>
    </row>
    <row r="13" spans="1:28" x14ac:dyDescent="0.2"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</row>
    <row r="14" spans="1:28" x14ac:dyDescent="0.2">
      <c r="A14" s="19" t="s">
        <v>55</v>
      </c>
      <c r="B14" s="20"/>
      <c r="C14" s="20"/>
      <c r="D14" s="19" t="s">
        <v>56</v>
      </c>
      <c r="E14" s="20"/>
      <c r="F14" s="20"/>
      <c r="G14" s="19" t="s">
        <v>57</v>
      </c>
      <c r="H14" s="20"/>
      <c r="I14" s="20"/>
    </row>
    <row r="15" spans="1:28" x14ac:dyDescent="0.2">
      <c r="A15">
        <v>496</v>
      </c>
      <c r="B15">
        <v>492</v>
      </c>
      <c r="C15">
        <v>480</v>
      </c>
      <c r="D15">
        <v>475</v>
      </c>
      <c r="E15">
        <v>456</v>
      </c>
      <c r="F15">
        <v>457</v>
      </c>
      <c r="G15">
        <v>464</v>
      </c>
      <c r="H15">
        <v>462</v>
      </c>
      <c r="I15">
        <v>463</v>
      </c>
    </row>
    <row r="16" spans="1:28" x14ac:dyDescent="0.2">
      <c r="A16" t="s">
        <v>13</v>
      </c>
      <c r="B16" t="s">
        <v>14</v>
      </c>
      <c r="D16" t="s">
        <v>13</v>
      </c>
      <c r="E16" t="s">
        <v>14</v>
      </c>
      <c r="G16" t="s">
        <v>13</v>
      </c>
      <c r="H16" t="s">
        <v>14</v>
      </c>
    </row>
    <row r="17" spans="1:13" x14ac:dyDescent="0.2">
      <c r="A17">
        <f>AVERAGEA(A15:C15)</f>
        <v>489.33333333333331</v>
      </c>
      <c r="B17">
        <v>26.888659319497503</v>
      </c>
      <c r="D17">
        <f>AVERAGEA(D15:F15)</f>
        <v>462.66666666666669</v>
      </c>
      <c r="E17">
        <v>26.888659319497503</v>
      </c>
      <c r="G17">
        <f>AVERAGEA(G15:I15)</f>
        <v>463</v>
      </c>
      <c r="H17">
        <v>26.888659319497503</v>
      </c>
      <c r="M17">
        <v>522</v>
      </c>
    </row>
    <row r="18" spans="1:13" x14ac:dyDescent="0.2">
      <c r="M18">
        <v>462</v>
      </c>
    </row>
    <row r="19" spans="1:13" x14ac:dyDescent="0.2">
      <c r="A19" s="1"/>
      <c r="B19" s="19" t="s">
        <v>52</v>
      </c>
      <c r="C19" s="20"/>
      <c r="D19" s="20"/>
      <c r="E19" s="19" t="s">
        <v>53</v>
      </c>
      <c r="F19" s="20"/>
      <c r="G19" s="20"/>
      <c r="H19" s="19" t="s">
        <v>54</v>
      </c>
      <c r="I19" s="20"/>
      <c r="J19" s="20"/>
      <c r="M19">
        <v>484</v>
      </c>
    </row>
    <row r="20" spans="1:13" x14ac:dyDescent="0.2">
      <c r="A20" s="2" t="s">
        <v>9</v>
      </c>
      <c r="B20" s="2" t="s">
        <v>10</v>
      </c>
      <c r="C20" s="2" t="s">
        <v>11</v>
      </c>
      <c r="D20" s="2" t="s">
        <v>12</v>
      </c>
      <c r="E20" s="2" t="s">
        <v>10</v>
      </c>
      <c r="F20" s="2" t="s">
        <v>11</v>
      </c>
      <c r="G20" s="2" t="s">
        <v>12</v>
      </c>
      <c r="H20" s="2" t="s">
        <v>10</v>
      </c>
      <c r="I20" s="2" t="s">
        <v>11</v>
      </c>
      <c r="J20" s="2" t="s">
        <v>12</v>
      </c>
    </row>
    <row r="21" spans="1:13" x14ac:dyDescent="0.2">
      <c r="A21">
        <v>0</v>
      </c>
      <c r="B21">
        <f t="shared" ref="B21:B30" si="0">AVERAGEA(B3:D3)/$A$17</f>
        <v>0.77384196185286114</v>
      </c>
      <c r="C21">
        <f t="shared" ref="C21:C30" si="1">AVERAGEA(E3:G3)/$D$17</f>
        <v>1.340057636887608</v>
      </c>
      <c r="D21">
        <f t="shared" ref="D21:D30" si="2">AVERAGEA(H3:J3)/$G$17</f>
        <v>0.70410367170626353</v>
      </c>
      <c r="E21">
        <f t="shared" ref="E21:E30" si="3">AVERAGEA(K3:M3)/$A$17</f>
        <v>1.6062670299727522</v>
      </c>
      <c r="F21">
        <f t="shared" ref="F21:F30" si="4">AVERAGEA(N3:P3)/$D$17</f>
        <v>2.445965417867435</v>
      </c>
      <c r="G21">
        <f t="shared" ref="G21:G30" si="5">AVERAGEA(Q3:S3)/$G$17</f>
        <v>1.3419726421886249</v>
      </c>
      <c r="H21">
        <f t="shared" ref="H21:H29" si="6">AVERAGEA(T3:V3)/$A$17</f>
        <v>0.70844686648501365</v>
      </c>
      <c r="I21">
        <f t="shared" ref="I21:I30" si="7">AVERAGEA(W3:Y3)/$D$17</f>
        <v>1.4812680115273775</v>
      </c>
      <c r="J21">
        <f t="shared" ref="J21:J30" si="8">AVERAGEA(Z3:AB3)/$G$17</f>
        <v>2.5169186465082793</v>
      </c>
    </row>
    <row r="22" spans="1:13" x14ac:dyDescent="0.2">
      <c r="A22">
        <v>10</v>
      </c>
      <c r="B22">
        <f t="shared" si="0"/>
        <v>4.4972752043596733</v>
      </c>
      <c r="C22">
        <f t="shared" si="1"/>
        <v>6.3061959654178672</v>
      </c>
      <c r="D22">
        <f t="shared" si="2"/>
        <v>2.2440604751619873</v>
      </c>
      <c r="E22">
        <f t="shared" si="3"/>
        <v>3.480926430517711</v>
      </c>
      <c r="F22">
        <f t="shared" si="4"/>
        <v>5.0670028818443802</v>
      </c>
      <c r="G22">
        <f t="shared" si="5"/>
        <v>3.013678905687545</v>
      </c>
      <c r="H22">
        <f t="shared" si="6"/>
        <v>2.2084468664850139</v>
      </c>
      <c r="I22">
        <f t="shared" si="7"/>
        <v>4.6224783861671463</v>
      </c>
      <c r="J22">
        <f t="shared" si="8"/>
        <v>6.0071994240460764</v>
      </c>
    </row>
    <row r="23" spans="1:13" x14ac:dyDescent="0.2">
      <c r="A23">
        <v>20</v>
      </c>
      <c r="B23">
        <f t="shared" si="0"/>
        <v>11.033378746594005</v>
      </c>
      <c r="C23">
        <f t="shared" si="1"/>
        <v>14.240634005763688</v>
      </c>
      <c r="D23">
        <f t="shared" si="2"/>
        <v>5.208063354931606</v>
      </c>
      <c r="E23">
        <f t="shared" si="3"/>
        <v>5.3119891008174394</v>
      </c>
      <c r="F23">
        <f t="shared" si="4"/>
        <v>7.1585014409221897</v>
      </c>
      <c r="G23">
        <f t="shared" si="5"/>
        <v>5.3232541396688262</v>
      </c>
      <c r="H23">
        <f t="shared" si="6"/>
        <v>3.2779291553133518</v>
      </c>
      <c r="I23">
        <f t="shared" si="7"/>
        <v>6.9517291066282425</v>
      </c>
      <c r="J23">
        <f t="shared" si="8"/>
        <v>11.038876889848812</v>
      </c>
    </row>
    <row r="24" spans="1:13" x14ac:dyDescent="0.2">
      <c r="A24">
        <v>40</v>
      </c>
      <c r="B24">
        <f t="shared" si="0"/>
        <v>37.386920980926433</v>
      </c>
      <c r="C24">
        <f t="shared" si="1"/>
        <v>35.590778097982707</v>
      </c>
      <c r="D24">
        <f t="shared" si="2"/>
        <v>25.97264218862491</v>
      </c>
      <c r="E24">
        <f t="shared" si="3"/>
        <v>9.4025885558583102</v>
      </c>
      <c r="F24">
        <f t="shared" si="4"/>
        <v>14.221902017291066</v>
      </c>
      <c r="G24">
        <f t="shared" si="5"/>
        <v>16.087832973362133</v>
      </c>
      <c r="H24">
        <f t="shared" si="6"/>
        <v>6.4877384196185286</v>
      </c>
      <c r="I24">
        <f t="shared" si="7"/>
        <v>14.353025936599424</v>
      </c>
      <c r="J24">
        <f t="shared" si="8"/>
        <v>29.918646508279338</v>
      </c>
    </row>
    <row r="25" spans="1:13" x14ac:dyDescent="0.2">
      <c r="A25">
        <v>60</v>
      </c>
      <c r="B25">
        <f t="shared" si="0"/>
        <v>69.821525885558586</v>
      </c>
      <c r="C25">
        <f t="shared" si="1"/>
        <v>66.597982708933714</v>
      </c>
      <c r="D25">
        <f t="shared" si="2"/>
        <v>68.381569474442045</v>
      </c>
      <c r="E25">
        <f t="shared" si="3"/>
        <v>16.346049046321529</v>
      </c>
      <c r="F25">
        <f t="shared" si="4"/>
        <v>22.82564841498559</v>
      </c>
      <c r="G25">
        <f t="shared" si="5"/>
        <v>40.181425485961121</v>
      </c>
      <c r="H25">
        <f t="shared" si="6"/>
        <v>14.083787465940055</v>
      </c>
      <c r="I25">
        <f t="shared" si="7"/>
        <v>28.574927953890487</v>
      </c>
      <c r="J25">
        <f t="shared" si="8"/>
        <v>55.840892728581714</v>
      </c>
    </row>
    <row r="26" spans="1:13" x14ac:dyDescent="0.2">
      <c r="A26">
        <v>80</v>
      </c>
      <c r="B26">
        <f t="shared" si="0"/>
        <v>85.567438692098094</v>
      </c>
      <c r="C26">
        <f t="shared" si="1"/>
        <v>75.909221902017279</v>
      </c>
      <c r="D26">
        <f t="shared" si="2"/>
        <v>98.796976241900651</v>
      </c>
      <c r="E26">
        <f t="shared" si="3"/>
        <v>31.608991825613082</v>
      </c>
      <c r="F26">
        <f t="shared" si="4"/>
        <v>37.82925072046109</v>
      </c>
      <c r="G26">
        <f t="shared" si="5"/>
        <v>65.053995680345579</v>
      </c>
      <c r="H26">
        <f t="shared" si="6"/>
        <v>27.029972752043598</v>
      </c>
      <c r="I26">
        <f t="shared" si="7"/>
        <v>57.582132564841494</v>
      </c>
      <c r="J26">
        <f t="shared" si="8"/>
        <v>76.508999280057594</v>
      </c>
    </row>
    <row r="27" spans="1:13" x14ac:dyDescent="0.2">
      <c r="A27">
        <v>100</v>
      </c>
      <c r="B27">
        <f t="shared" si="0"/>
        <v>77.337193460490468</v>
      </c>
      <c r="C27">
        <f t="shared" si="1"/>
        <v>83.604466858789621</v>
      </c>
      <c r="D27">
        <f t="shared" si="2"/>
        <v>106.49100071994241</v>
      </c>
      <c r="E27">
        <f t="shared" si="3"/>
        <v>44.358991825613082</v>
      </c>
      <c r="F27">
        <f t="shared" si="4"/>
        <v>56.033861671469737</v>
      </c>
      <c r="G27">
        <f t="shared" si="5"/>
        <v>81.398848092152619</v>
      </c>
      <c r="H27">
        <f t="shared" si="6"/>
        <v>54.28474114441417</v>
      </c>
      <c r="I27">
        <f t="shared" si="7"/>
        <v>83.019452449567723</v>
      </c>
      <c r="J27">
        <f t="shared" si="8"/>
        <v>87.699064074874002</v>
      </c>
    </row>
    <row r="28" spans="1:13" x14ac:dyDescent="0.2">
      <c r="A28">
        <v>120</v>
      </c>
      <c r="B28">
        <f t="shared" si="0"/>
        <v>59.171662125340603</v>
      </c>
      <c r="C28">
        <f t="shared" si="1"/>
        <v>83.975504322766568</v>
      </c>
      <c r="D28">
        <f t="shared" si="2"/>
        <v>116.94168466522679</v>
      </c>
      <c r="E28">
        <f t="shared" si="3"/>
        <v>66.900544959128069</v>
      </c>
      <c r="F28">
        <f t="shared" si="4"/>
        <v>69.842939481268004</v>
      </c>
      <c r="G28">
        <f t="shared" si="5"/>
        <v>96.458603311735061</v>
      </c>
      <c r="H28">
        <f t="shared" si="6"/>
        <v>74.490463215258856</v>
      </c>
      <c r="I28">
        <f t="shared" si="7"/>
        <v>92.458213256484157</v>
      </c>
      <c r="J28">
        <f t="shared" si="8"/>
        <v>98.328293736501081</v>
      </c>
    </row>
    <row r="29" spans="1:13" x14ac:dyDescent="0.2">
      <c r="A29">
        <v>160</v>
      </c>
      <c r="B29">
        <f t="shared" si="0"/>
        <v>123.03678474114442</v>
      </c>
      <c r="C29">
        <f t="shared" si="1"/>
        <v>110.9257925072046</v>
      </c>
      <c r="D29">
        <f t="shared" si="2"/>
        <v>124.60691144708423</v>
      </c>
      <c r="E29">
        <f t="shared" si="3"/>
        <v>90.885558583106274</v>
      </c>
      <c r="F29">
        <f t="shared" si="4"/>
        <v>95.189481268011519</v>
      </c>
      <c r="G29">
        <f t="shared" si="5"/>
        <v>102.05975521958243</v>
      </c>
      <c r="H29">
        <f t="shared" si="6"/>
        <v>93.910762942779286</v>
      </c>
      <c r="I29">
        <f t="shared" si="7"/>
        <v>107.5951008645533</v>
      </c>
      <c r="J29">
        <f t="shared" si="8"/>
        <v>103.0755939524838</v>
      </c>
    </row>
    <row r="30" spans="1:13" x14ac:dyDescent="0.2">
      <c r="A30">
        <v>200</v>
      </c>
      <c r="B30">
        <f t="shared" si="0"/>
        <v>114.66485013623979</v>
      </c>
      <c r="C30">
        <f t="shared" si="1"/>
        <v>104.77017291066281</v>
      </c>
      <c r="D30">
        <f t="shared" si="2"/>
        <v>122.02663786897048</v>
      </c>
      <c r="E30">
        <f t="shared" si="3"/>
        <v>94.241825613079016</v>
      </c>
      <c r="F30">
        <f t="shared" si="4"/>
        <v>95.607348703170032</v>
      </c>
      <c r="G30">
        <f t="shared" si="5"/>
        <v>101.67242620590353</v>
      </c>
      <c r="H30">
        <f>AVERAGEA(T12:V12)/$A$17</f>
        <v>103.40463215258856</v>
      </c>
      <c r="I30">
        <f t="shared" si="7"/>
        <v>110.43948126801152</v>
      </c>
      <c r="J30">
        <f t="shared" si="8"/>
        <v>108.10871130309576</v>
      </c>
    </row>
    <row r="35" spans="1:9" x14ac:dyDescent="0.2">
      <c r="A35" s="4" t="s">
        <v>17</v>
      </c>
      <c r="B35" s="6" t="s">
        <v>52</v>
      </c>
      <c r="C35" s="6" t="s">
        <v>53</v>
      </c>
      <c r="D35" s="6" t="s">
        <v>54</v>
      </c>
      <c r="F35" s="4" t="s">
        <v>18</v>
      </c>
      <c r="G35" s="7" t="s">
        <v>52</v>
      </c>
      <c r="H35" s="7" t="s">
        <v>53</v>
      </c>
      <c r="I35" s="7" t="s">
        <v>54</v>
      </c>
    </row>
    <row r="36" spans="1:9" x14ac:dyDescent="0.2">
      <c r="A36">
        <v>0</v>
      </c>
      <c r="B36">
        <f>AVERAGEA(B21:D21)</f>
        <v>0.93933442348224416</v>
      </c>
      <c r="C36">
        <f>AVERAGEA(E21:G21)</f>
        <v>1.7980683633429375</v>
      </c>
      <c r="D36">
        <f>AVERAGEA(H21:J21)</f>
        <v>1.5688778415068902</v>
      </c>
      <c r="F36">
        <v>0</v>
      </c>
      <c r="G36">
        <f>STDEVA(B21:D21)</f>
        <v>0.34878385513034216</v>
      </c>
      <c r="H36">
        <f>STDEVA(E21:G21)</f>
        <v>0.57644672416424225</v>
      </c>
      <c r="I36">
        <f>STDEVA(H21:J21)</f>
        <v>0.90741344298886684</v>
      </c>
    </row>
    <row r="37" spans="1:9" x14ac:dyDescent="0.2">
      <c r="A37">
        <v>10</v>
      </c>
      <c r="B37">
        <f t="shared" ref="B37:B45" si="9">AVERAGEA(B22:D22)</f>
        <v>4.3491772149798429</v>
      </c>
      <c r="C37">
        <f t="shared" ref="C37:C45" si="10">AVERAGEA(E22:G22)</f>
        <v>3.8538694060165457</v>
      </c>
      <c r="D37">
        <f t="shared" ref="D37:D45" si="11">AVERAGEA(H22:J22)</f>
        <v>4.2793748922327453</v>
      </c>
      <c r="F37">
        <v>10</v>
      </c>
      <c r="G37">
        <f t="shared" ref="G37:G45" si="12">STDEVA(B22:D22)</f>
        <v>2.0351132514292312</v>
      </c>
      <c r="H37">
        <f t="shared" ref="H37:H45" si="13">STDEVA(E22:G22)</f>
        <v>1.0762665492319119</v>
      </c>
      <c r="I37">
        <f t="shared" ref="I37:I45" si="14">STDEVA(H22:J22)</f>
        <v>1.9224776342149412</v>
      </c>
    </row>
    <row r="38" spans="1:9" x14ac:dyDescent="0.2">
      <c r="A38">
        <v>20</v>
      </c>
      <c r="B38">
        <f t="shared" si="9"/>
        <v>10.1606920357631</v>
      </c>
      <c r="C38">
        <f t="shared" si="10"/>
        <v>5.9312482271361517</v>
      </c>
      <c r="D38">
        <f t="shared" si="11"/>
        <v>7.089511717263469</v>
      </c>
      <c r="F38">
        <v>20</v>
      </c>
      <c r="G38">
        <f t="shared" si="12"/>
        <v>4.5790850300047854</v>
      </c>
      <c r="H38">
        <f t="shared" si="13"/>
        <v>1.0628473847811828</v>
      </c>
      <c r="I38">
        <f t="shared" si="14"/>
        <v>3.8823080081818424</v>
      </c>
    </row>
    <row r="39" spans="1:9" x14ac:dyDescent="0.2">
      <c r="A39">
        <v>40</v>
      </c>
      <c r="B39">
        <f t="shared" si="9"/>
        <v>32.983447089178014</v>
      </c>
      <c r="C39">
        <f t="shared" si="10"/>
        <v>13.237441182170505</v>
      </c>
      <c r="D39">
        <f t="shared" si="11"/>
        <v>16.919803621499096</v>
      </c>
      <c r="F39">
        <v>40</v>
      </c>
      <c r="G39">
        <f t="shared" si="12"/>
        <v>6.1375949140687265</v>
      </c>
      <c r="H39">
        <f t="shared" si="13"/>
        <v>3.449637021826522</v>
      </c>
      <c r="I39">
        <f t="shared" si="14"/>
        <v>11.924475847079899</v>
      </c>
    </row>
    <row r="40" spans="1:9" x14ac:dyDescent="0.2">
      <c r="A40">
        <v>60</v>
      </c>
      <c r="B40">
        <f t="shared" si="9"/>
        <v>68.267026022978115</v>
      </c>
      <c r="C40">
        <f t="shared" si="10"/>
        <v>26.45104098242275</v>
      </c>
      <c r="D40">
        <f t="shared" si="11"/>
        <v>32.833202716137414</v>
      </c>
      <c r="F40">
        <v>60</v>
      </c>
      <c r="G40">
        <f t="shared" si="12"/>
        <v>1.6148212918450591</v>
      </c>
      <c r="H40">
        <f t="shared" si="13"/>
        <v>12.324321318265474</v>
      </c>
      <c r="I40">
        <f t="shared" si="14"/>
        <v>21.201736672780516</v>
      </c>
    </row>
    <row r="41" spans="1:9" x14ac:dyDescent="0.2">
      <c r="A41">
        <v>80</v>
      </c>
      <c r="B41">
        <f t="shared" si="9"/>
        <v>86.757878945338675</v>
      </c>
      <c r="C41">
        <f t="shared" si="10"/>
        <v>44.830746075473257</v>
      </c>
      <c r="D41">
        <f t="shared" si="11"/>
        <v>53.707034865647564</v>
      </c>
      <c r="F41">
        <v>80</v>
      </c>
      <c r="G41">
        <f t="shared" si="12"/>
        <v>11.49022130675098</v>
      </c>
      <c r="H41">
        <f t="shared" si="13"/>
        <v>17.787854665907858</v>
      </c>
      <c r="I41">
        <f t="shared" si="14"/>
        <v>24.966093069875811</v>
      </c>
    </row>
    <row r="42" spans="1:9" x14ac:dyDescent="0.2">
      <c r="A42">
        <v>100</v>
      </c>
      <c r="B42">
        <f t="shared" si="9"/>
        <v>89.144220346407494</v>
      </c>
      <c r="C42">
        <f t="shared" si="10"/>
        <v>60.597233863078486</v>
      </c>
      <c r="D42">
        <f t="shared" si="11"/>
        <v>75.001085889618636</v>
      </c>
      <c r="F42">
        <v>100</v>
      </c>
      <c r="G42">
        <f t="shared" si="12"/>
        <v>15.346099535647573</v>
      </c>
      <c r="H42">
        <f t="shared" si="13"/>
        <v>18.936895531761206</v>
      </c>
      <c r="I42">
        <f t="shared" si="14"/>
        <v>18.092813378315302</v>
      </c>
    </row>
    <row r="43" spans="1:9" x14ac:dyDescent="0.2">
      <c r="A43">
        <v>120</v>
      </c>
      <c r="B43">
        <f t="shared" si="9"/>
        <v>86.696283704444639</v>
      </c>
      <c r="C43">
        <f t="shared" si="10"/>
        <v>77.734029250710378</v>
      </c>
      <c r="D43">
        <f t="shared" si="11"/>
        <v>88.425656736081351</v>
      </c>
      <c r="F43">
        <v>120</v>
      </c>
      <c r="G43">
        <f t="shared" si="12"/>
        <v>28.980956788856481</v>
      </c>
      <c r="H43">
        <f t="shared" si="13"/>
        <v>16.282557437518211</v>
      </c>
      <c r="I43">
        <f t="shared" si="14"/>
        <v>12.420011073165416</v>
      </c>
    </row>
    <row r="44" spans="1:9" x14ac:dyDescent="0.2">
      <c r="A44">
        <v>160</v>
      </c>
      <c r="B44">
        <f t="shared" si="9"/>
        <v>119.52316289847776</v>
      </c>
      <c r="C44">
        <f t="shared" si="10"/>
        <v>96.044931690233398</v>
      </c>
      <c r="D44">
        <f t="shared" si="11"/>
        <v>101.52715258660545</v>
      </c>
      <c r="F44">
        <v>160</v>
      </c>
      <c r="G44">
        <f t="shared" si="12"/>
        <v>7.4868155915403358</v>
      </c>
      <c r="H44">
        <f t="shared" si="13"/>
        <v>5.6360016134063029</v>
      </c>
      <c r="I44">
        <f t="shared" si="14"/>
        <v>6.9723402876651095</v>
      </c>
    </row>
    <row r="45" spans="1:9" x14ac:dyDescent="0.2">
      <c r="A45">
        <v>200</v>
      </c>
      <c r="B45">
        <f t="shared" si="9"/>
        <v>113.82055363862435</v>
      </c>
      <c r="C45">
        <f t="shared" si="10"/>
        <v>97.173866840717537</v>
      </c>
      <c r="D45">
        <f t="shared" si="11"/>
        <v>107.31760824123194</v>
      </c>
      <c r="F45">
        <v>200</v>
      </c>
      <c r="G45">
        <f t="shared" si="12"/>
        <v>8.6591583393675986</v>
      </c>
      <c r="H45">
        <f t="shared" si="13"/>
        <v>3.9552421669184779</v>
      </c>
      <c r="I45">
        <f t="shared" si="14"/>
        <v>3.5835259954491074</v>
      </c>
    </row>
  </sheetData>
  <mergeCells count="24">
    <mergeCell ref="T13:V13"/>
    <mergeCell ref="W13:Y13"/>
    <mergeCell ref="Z13:AB13"/>
    <mergeCell ref="E19:G19"/>
    <mergeCell ref="H19:J19"/>
    <mergeCell ref="K13:M13"/>
    <mergeCell ref="N13:P13"/>
    <mergeCell ref="Q13:S13"/>
    <mergeCell ref="G14:I14"/>
    <mergeCell ref="T1:V1"/>
    <mergeCell ref="W1:Y1"/>
    <mergeCell ref="Z1:AB1"/>
    <mergeCell ref="T2:AB2"/>
    <mergeCell ref="B2:J2"/>
    <mergeCell ref="B19:D19"/>
    <mergeCell ref="A14:C14"/>
    <mergeCell ref="K1:M1"/>
    <mergeCell ref="N1:P1"/>
    <mergeCell ref="Q1:S1"/>
    <mergeCell ref="K2:S2"/>
    <mergeCell ref="B1:D1"/>
    <mergeCell ref="E1:G1"/>
    <mergeCell ref="H1:J1"/>
    <mergeCell ref="D14:F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CBS</dc:creator>
  <cp:lastModifiedBy>sysadm</cp:lastModifiedBy>
  <dcterms:created xsi:type="dcterms:W3CDTF">2020-09-17T10:53:08Z</dcterms:created>
  <dcterms:modified xsi:type="dcterms:W3CDTF">2020-10-13T12:18:19Z</dcterms:modified>
</cp:coreProperties>
</file>